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Pharm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<sst xmlns="http://schemas.openxmlformats.org/spreadsheetml/2006/main" count="59" uniqueCount="33">
  <si>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</si>
  <si>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</si>
  <si>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</si>
  <si>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</si>
  <si>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</si>
  <si>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</si>
  <si>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</si>
  <si>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</si>
  <si>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</si>
  <si>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</si>
  <si>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</si>
  <si>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</si>
  <si>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</si>
  <si>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</si>
  <si>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</si>
  <si>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</si>
  <si>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</si>
  <si>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</si>
  <si>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</si>
  <si>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</si>
  <si>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</si>
  <si>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</si>
  <si>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</si>
  <si>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</si>
  <si>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</si>
  <si>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</si>
  <si>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Pharmacy</t>
  </si>
  <si>
    <t>Tuition and Fees for Non-Resident Pharmacy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</si>
  <si>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</si>
  <si>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</si>
  <si>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</si>
  <si>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</si>
  <si>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Pharmacy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</si>
</sst>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1102</v>
      </c>
      <c r="C8" s="18">
        <f t="shared" ref="C8" si="0">SUM(B8*2)</f>
        <v>2204</v>
      </c>
      <c r="D8" s="18">
        <f t="shared" ref="D8" si="1">SUM(B8*3)</f>
        <v>3306</v>
      </c>
      <c r="E8" s="18">
        <f t="shared" ref="E8" si="2">SUM(B8*4)</f>
        <v>4408</v>
      </c>
      <c r="F8" s="18">
        <f t="shared" ref="F8" si="3">SUM(B8*5)</f>
        <v>5510</v>
      </c>
      <c r="G8" s="18">
        <f t="shared" ref="G8" si="4">SUM(B8*6)</f>
        <v>6612</v>
      </c>
      <c r="H8" s="18">
        <f t="shared" ref="H8" si="5">SUM(B8*7)</f>
        <v>7714</v>
      </c>
      <c r="I8" s="18">
        <f t="shared" ref="I8" si="6">SUM(B8*8)</f>
        <v>8816</v>
      </c>
      <c r="J8" s="18">
        <f t="shared" ref="J8" si="7">SUM(B8*9)</f>
        <v>9918</v>
      </c>
      <c r="K8" s="18">
        <f t="shared" ref="K8" si="8">SUM(B8*10)</f>
        <v>11020</v>
      </c>
      <c r="L8" s="18">
        <f t="shared" ref="L8" si="9">SUM(B8*11)</f>
        <v>12122</v>
      </c>
      <c r="M8" s="19">
        <v>13225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65</v>
      </c>
      <c r="C16" s="16">
        <v>65</v>
      </c>
      <c r="D16" s="16">
        <v>65</v>
      </c>
      <c r="E16" s="16">
        <v>65</v>
      </c>
      <c r="F16" s="16">
        <v>65</v>
      </c>
      <c r="G16" s="16">
        <v>65</v>
      </c>
      <c r="H16" s="16">
        <v>65</v>
      </c>
      <c r="I16" s="16">
        <v>65</v>
      </c>
      <c r="J16" s="16">
        <v>65</v>
      </c>
      <c r="K16" s="16">
        <v>65</v>
      </c>
      <c r="L16" s="16">
        <v>65</v>
      </c>
      <c r="M16" s="16">
        <v>65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1281.46</v>
      </c>
      <c r="C20" s="12">
        <f t="shared" si="18"/>
        <v>2492.92</v>
      </c>
      <c r="D20" s="12">
        <f t="shared" si="18"/>
        <v>3704.3799999999992</v>
      </c>
      <c r="E20" s="12">
        <f t="shared" si="18"/>
        <v>4915.84</v>
      </c>
      <c r="F20" s="12">
        <f t="shared" si="18"/>
        <v>6127.2999999999993</v>
      </c>
      <c r="G20" s="12">
        <f t="shared" si="18"/>
        <v>7338.7599999999984</v>
      </c>
      <c r="H20" s="12">
        <f t="shared" si="18"/>
        <v>8550.2199999999993</v>
      </c>
      <c r="I20" s="12">
        <f t="shared" si="18"/>
        <v>9761.68</v>
      </c>
      <c r="J20" s="12">
        <f t="shared" si="18"/>
        <v>11301.5</v>
      </c>
      <c r="K20" s="12">
        <f t="shared" si="18"/>
        <v>12403.5</v>
      </c>
      <c r="L20" s="12">
        <f t="shared" si="18"/>
        <v>13505.5</v>
      </c>
      <c r="M20" s="13">
        <f t="shared" si="18"/>
        <v>14608.5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1548</v>
      </c>
      <c r="C24" s="18">
        <f t="shared" ref="C24" si="19">SUM(B24*2)</f>
        <v>3096</v>
      </c>
      <c r="D24" s="18">
        <f t="shared" ref="D24" si="20">SUM(B24*3)</f>
        <v>4644</v>
      </c>
      <c r="E24" s="18">
        <f t="shared" ref="E24" si="21">SUM(B24*4)</f>
        <v>6192</v>
      </c>
      <c r="F24" s="18">
        <f t="shared" ref="F24" si="22">SUM(B24*5)</f>
        <v>7740</v>
      </c>
      <c r="G24" s="18">
        <f t="shared" ref="G24" si="23">SUM(B24*6)</f>
        <v>9288</v>
      </c>
      <c r="H24" s="18">
        <f t="shared" ref="H24" si="24">SUM(B24*7)</f>
        <v>10836</v>
      </c>
      <c r="I24" s="18">
        <f t="shared" ref="I24" si="25">SUM(B24*8)</f>
        <v>12384</v>
      </c>
      <c r="J24" s="18">
        <f t="shared" ref="J24" si="26">SUM(B24*9)</f>
        <v>13932</v>
      </c>
      <c r="K24" s="18">
        <f t="shared" ref="K24" si="27">SUM(B24*10)</f>
        <v>15480</v>
      </c>
      <c r="L24" s="18">
        <f t="shared" ref="L24" si="28">SUM(B24*11)</f>
        <v>17028</v>
      </c>
      <c r="M24" s="19">
        <v>18570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65</v>
      </c>
      <c r="C32" s="16">
        <v>65</v>
      </c>
      <c r="D32" s="16">
        <v>65</v>
      </c>
      <c r="E32" s="16">
        <v>65</v>
      </c>
      <c r="F32" s="16">
        <v>65</v>
      </c>
      <c r="G32" s="16">
        <v>65</v>
      </c>
      <c r="H32" s="16">
        <v>65</v>
      </c>
      <c r="I32" s="16">
        <v>65</v>
      </c>
      <c r="J32" s="16">
        <v>65</v>
      </c>
      <c r="K32" s="16">
        <v>65</v>
      </c>
      <c r="L32" s="16">
        <v>65</v>
      </c>
      <c r="M32" s="16">
        <v>65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1727.46</v>
      </c>
      <c r="C36" s="12">
        <f t="shared" si="37"/>
        <v>3384.92</v>
      </c>
      <c r="D36" s="12">
        <f t="shared" si="37"/>
        <v>5042.38</v>
      </c>
      <c r="E36" s="12">
        <f t="shared" si="37"/>
        <v>6699.84</v>
      </c>
      <c r="F36" s="12">
        <f t="shared" si="37"/>
        <v>8357.2999999999993</v>
      </c>
      <c r="G36" s="12">
        <f t="shared" si="37"/>
        <v>10014.76</v>
      </c>
      <c r="H36" s="12">
        <f t="shared" si="37"/>
        <v>11672.219999999998</v>
      </c>
      <c r="I36" s="12">
        <f t="shared" si="37"/>
        <v>13329.68</v>
      </c>
      <c r="J36" s="12">
        <f t="shared" si="37"/>
        <v>15315.5</v>
      </c>
      <c r="K36" s="12">
        <f t="shared" si="37"/>
        <v>16863.5</v>
      </c>
      <c r="L36" s="12">
        <f t="shared" si="37"/>
        <v>18411.5</v>
      </c>
      <c r="M36" s="13">
        <f t="shared" si="37"/>
        <v>19953.5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Rgf97xAkDwKkNxkC6qEXZLy/UrqHNlrb70B51U0sbixoy28zUSLY1B0UZlqiH4Ih6dvkXHpTkPCCxrW9d5bU1w==" saltValue="OzjnIxTM4NZYxBB59JYQc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Pharm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Pharm Tuition and Fee Billing Rates</dc:title>
  <dc:subject>Listing of graduate tuition and fees for the spring 2017 semester</dc:subject>
  <dc:creator>UB Student Accounts</dc:creator>
  <cp:keywords>tuition,fees, Pharm tuition, Pharm fees</cp:keywords>
  <cp:lastModifiedBy>Stevens, Laura</cp:lastModifiedBy>
  <cp:lastPrinted>2019-05-21T14:58:12Z</cp:lastPrinted>
  <dcterms:created xsi:type="dcterms:W3CDTF">2016-06-06T21:02:30Z</dcterms:created>
  <dcterms:modified xsi:type="dcterms:W3CDTF">2021-01-05T20:21:34Z</dcterms:modified>
  <cp:category>tuition</cp:category>
</cp:coreProperties>
</file>